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- = PROBÍHAJÍCÍ IA - VM = -\19001_Reko atria a venk.ploch FBI\Realizace SO-02,04,05\"/>
    </mc:Choice>
  </mc:AlternateContent>
  <xr:revisionPtr revIDLastSave="0" documentId="13_ncr:1_{9F5649E3-D1BD-4E51-B3CA-130F7CF43706}" xr6:coauthVersionLast="36" xr6:coauthVersionMax="36" xr10:uidLastSave="{00000000-0000-0000-0000-000000000000}"/>
  <bookViews>
    <workbookView xWindow="19230" yWindow="32760" windowWidth="15870" windowHeight="17520" tabRatio="579" xr2:uid="{00000000-000D-0000-FFFF-FFFF00000000}"/>
  </bookViews>
  <sheets>
    <sheet name="SO05" sheetId="58" r:id="rId1"/>
  </sheets>
  <externalReferences>
    <externalReference r:id="rId2"/>
  </externalReferences>
  <definedNames>
    <definedName name="_xlnm._FilterDatabase" localSheetId="0" hidden="1">'SO05'!$F$1:$F$45</definedName>
    <definedName name="Ceník">[1]Cenik!$A$1:$F$11734</definedName>
    <definedName name="_xlnm.Print_Area" localSheetId="0">'SO05'!$B$4:$I$46</definedName>
  </definedNames>
  <calcPr calcId="191029"/>
</workbook>
</file>

<file path=xl/calcChain.xml><?xml version="1.0" encoding="utf-8"?>
<calcChain xmlns="http://schemas.openxmlformats.org/spreadsheetml/2006/main">
  <c r="I37" i="58" l="1"/>
  <c r="I34" i="58"/>
  <c r="I33" i="58"/>
  <c r="I12" i="58"/>
  <c r="I13" i="58"/>
  <c r="I14" i="58"/>
  <c r="I15" i="58"/>
  <c r="I16" i="58"/>
  <c r="I17" i="58"/>
  <c r="I18" i="58"/>
  <c r="I19" i="58"/>
  <c r="I20" i="58"/>
  <c r="I21" i="58"/>
  <c r="I22" i="58"/>
  <c r="I23" i="58"/>
  <c r="I24" i="58"/>
  <c r="I25" i="58"/>
  <c r="I28" i="58"/>
  <c r="I29" i="58"/>
  <c r="I30" i="58"/>
  <c r="I31" i="58"/>
  <c r="I32" i="58"/>
  <c r="I36" i="58"/>
  <c r="I38" i="58"/>
  <c r="I39" i="58"/>
  <c r="I40" i="58"/>
  <c r="I27" i="58"/>
  <c r="I43" i="58" l="1"/>
</calcChain>
</file>

<file path=xl/sharedStrings.xml><?xml version="1.0" encoding="utf-8"?>
<sst xmlns="http://schemas.openxmlformats.org/spreadsheetml/2006/main" count="101" uniqueCount="75">
  <si>
    <t>Ostatní</t>
  </si>
  <si>
    <t>Cena KT celkem bez DPH</t>
  </si>
  <si>
    <t>Objekt:</t>
  </si>
  <si>
    <t>Název</t>
  </si>
  <si>
    <t>MJ</t>
  </si>
  <si>
    <t>Množství</t>
  </si>
  <si>
    <t>Cena celkem</t>
  </si>
  <si>
    <t>ks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</si>
  <si>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</si>
  <si>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</si>
  <si>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</si>
  <si>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</si>
  <si>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</si>
  <si>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</si>
  <si>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</si>
  <si>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Investor:</t>
  </si>
  <si>
    <t>0</t>
  </si>
  <si>
    <t>set</t>
  </si>
  <si>
    <t>Spolupráce s ostatními profesemi</t>
  </si>
  <si>
    <t>Geodetické zaměření trasy vč. dokumentace</t>
  </si>
  <si>
    <t>VŠB-TU Ostrava, 17.listopadu 2172/15, 708 00 Ostrava-Poruba</t>
  </si>
  <si>
    <t>SO 05 Vjezdový systém</t>
  </si>
  <si>
    <t>Domovní telefon, 1x tlačítko, hovorová jednotka, analogová pobočka TÚ</t>
  </si>
  <si>
    <t>čtečka - Snímač se dvěma LED RS485, duální (UID+ H410X) -parkoviště</t>
  </si>
  <si>
    <t>Kryt venkovní pro ID 1530 plexi</t>
  </si>
  <si>
    <t>Napájecí zdroj 230/12V/2A zálohovaný (pouze pro elektroniku)</t>
  </si>
  <si>
    <t>Areál FBI - Stavební úpravy zpevněných ploch, Lumírova 630/13 Ostrava-Výškovice</t>
  </si>
  <si>
    <t>Napojení nových závor do stávajícího I/O zařízení Quido a jeho doprogramování</t>
  </si>
  <si>
    <t>Automatická závora vysoké technické úrovně určena pro intenzivní až nepřetržitý provoz. Rychlost pohybu 1-2 sec., délka ramene do 5m. Frekvenční měnič, bez integrovaného semaforu. Funkce automatického otevření při výpadku napájení.</t>
  </si>
  <si>
    <t>Kotevní sada závory</t>
  </si>
  <si>
    <t>Rameno závory, délka 4m</t>
  </si>
  <si>
    <t>Rameno závory, délka 5m</t>
  </si>
  <si>
    <t>Vylamovací mechanika pro ramena</t>
  </si>
  <si>
    <t>návin indukční smyčky (bez zapravení do vozovky)</t>
  </si>
  <si>
    <t>univerzální sloupek - pro interkom/čtečku</t>
  </si>
  <si>
    <t>IP bullet kamera, 2MP, MZVF 2.8-12mm, IR 50m, Rozpoznávání SPZ (FF Group)</t>
  </si>
  <si>
    <t>sloupek pro kameru</t>
  </si>
  <si>
    <t>POE injektor pro SPZ kameru</t>
  </si>
  <si>
    <t>Totem pro umístění kamery, výška kamery 50 - 70cm - pro instalaci kamer ve veřejných prostorech</t>
  </si>
  <si>
    <t>oživení, zaškolení</t>
  </si>
  <si>
    <t>1-k.indukční det.vozidel - funkce přítomnostní, bezpečnostní, zavírací</t>
  </si>
  <si>
    <t>Příslušenství</t>
  </si>
  <si>
    <t>Řídící jednotka pro max. 15 čteček čtečky</t>
  </si>
  <si>
    <t>Úprava stávající nástavby ovládání závor</t>
  </si>
  <si>
    <t>kabel CYKY 3x1,5</t>
  </si>
  <si>
    <t>Jistič 6A/230V</t>
  </si>
  <si>
    <t>Práce na rozvaděčích NN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</si>
  <si>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</si>
  <si>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</si>
  <si>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</si>
  <si>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</si>
  <si>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</si>
  <si>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</si>
  <si>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</si>
  <si>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</si>
  <si>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</si>
  <si>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</si>
  <si>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</si>
  <si>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</si>
  <si>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</si>
  <si>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</si>
  <si>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</si>
  <si>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</si>
  <si>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</si>
  <si>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</si>
  <si>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</si>
  <si>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</si>
  <si>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</si>
  <si>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</si>
  <si>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</si>
  <si>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</si>
  <si>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</si>
  <si>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</si>
  <si>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</si>
  <si>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HW 2x závora 4m + sloupek + SPZ,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</si>
</sst>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_-;\-* #,##0_-;_-* &quot;-&quot;_-;_-@_-"/>
    <numFmt numFmtId="165" formatCode="_-* #,##0.00_-;\-* #,##0.00_-;_-* &quot;-&quot;??_-;_-@_-"/>
    <numFmt numFmtId="166" formatCode="#,##0.000"/>
    <numFmt numFmtId="167" formatCode="&quot;$&quot;#,##0.00"/>
    <numFmt numFmtId="168" formatCode="#,##0.0"/>
    <numFmt numFmtId="169" formatCode="#,##0.00\ _K_č"/>
    <numFmt numFmtId="170" formatCode="#,##0\ &quot;Kč&quot;"/>
    <numFmt numFmtId="171" formatCode="_(&quot;Kč&quot;* #,##0.00_);_(&quot;Kč&quot;* \(#,##0.00\);_(&quot;Kč&quot;* &quot;-&quot;??_);_(@_)"/>
    <numFmt numFmtId="172" formatCode="_-&quot;Ł&quot;* #,##0_-;\-&quot;Ł&quot;* #,##0_-;_-&quot;Ł&quot;* &quot;-&quot;_-;_-@_-"/>
    <numFmt numFmtId="173" formatCode="_-&quot;Ł&quot;* #,##0.00_-;\-&quot;Ł&quot;* #,##0.00_-;_-&quot;Ł&quot;* &quot;-&quot;??_-;_-@_-"/>
  </numFmts>
  <fonts count="60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rial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</font>
    <font>
      <u/>
      <sz val="10"/>
      <color indexed="12"/>
      <name val="Arial CE"/>
      <charset val="238"/>
    </font>
    <font>
      <sz val="10"/>
      <name val="Helv"/>
      <family val="2"/>
    </font>
    <font>
      <sz val="10"/>
      <color indexed="8"/>
      <name val="Arial"/>
      <family val="2"/>
      <charset val="238"/>
    </font>
    <font>
      <b/>
      <sz val="11"/>
      <name val="Arial CE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  <font>
      <b/>
      <sz val="12"/>
      <name val="HelveticaNewE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MS Sans Serif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b/>
      <sz val="10"/>
      <color rgb="FF0000FF"/>
      <name val="Arial CE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55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109">
    <xf numFmtId="0" fontId="0" fillId="0" borderId="0"/>
    <xf numFmtId="0" fontId="51" fillId="0" borderId="0"/>
    <xf numFmtId="0" fontId="51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49" fontId="14" fillId="0" borderId="1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12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13" borderId="0" applyNumberFormat="0" applyBorder="0" applyAlignment="0" applyProtection="0"/>
    <xf numFmtId="0" fontId="16" fillId="15" borderId="0" applyNumberFormat="0" applyBorder="0" applyAlignment="0" applyProtection="0"/>
    <xf numFmtId="0" fontId="16" fillId="3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1" fontId="7" fillId="0" borderId="2" applyAlignment="0">
      <alignment horizontal="left" vertical="center"/>
    </xf>
    <xf numFmtId="167" fontId="34" fillId="19" borderId="3" applyNumberFormat="0" applyFont="0" applyFill="0" applyBorder="0" applyAlignment="0">
      <alignment horizontal="center"/>
    </xf>
    <xf numFmtId="0" fontId="17" fillId="0" borderId="4" applyNumberFormat="0" applyFill="0" applyAlignment="0" applyProtection="0"/>
    <xf numFmtId="170" fontId="1" fillId="0" borderId="5" applyNumberFormat="0" applyFont="0" applyFill="0" applyAlignment="0" applyProtection="0">
      <alignment horizontal="right"/>
    </xf>
    <xf numFmtId="4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6" fillId="0" borderId="0"/>
    <xf numFmtId="0" fontId="26" fillId="9" borderId="0" applyNumberFormat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9" fontId="53" fillId="20" borderId="0" applyBorder="0" applyProtection="0">
      <alignment horizontal="left"/>
    </xf>
    <xf numFmtId="0" fontId="4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19" fillId="21" borderId="6" applyNumberFormat="0" applyAlignment="0" applyProtection="0"/>
    <xf numFmtId="0" fontId="19" fillId="21" borderId="6" applyNumberFormat="0" applyAlignment="0" applyProtection="0"/>
    <xf numFmtId="0" fontId="37" fillId="0" borderId="7" applyNumberFormat="0" applyFont="0" applyFill="0" applyAlignment="0" applyProtection="0">
      <alignment horizontal="left"/>
    </xf>
    <xf numFmtId="171" fontId="57" fillId="0" borderId="0" applyFont="0" applyFill="0" applyBorder="0" applyAlignment="0" applyProtection="0"/>
    <xf numFmtId="44" fontId="14" fillId="0" borderId="0" applyFont="0" applyFill="0" applyBorder="0" applyAlignment="0" applyProtection="0"/>
    <xf numFmtId="49" fontId="1" fillId="0" borderId="8" applyBorder="0" applyProtection="0">
      <alignment horizontal="left"/>
    </xf>
    <xf numFmtId="166" fontId="1" fillId="0" borderId="0" applyBorder="0" applyProtection="0"/>
    <xf numFmtId="49" fontId="38" fillId="0" borderId="9" applyNumberFormat="0">
      <alignment horizontal="left" vertical="center"/>
    </xf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50" fillId="0" borderId="0" applyBorder="0" applyProtection="0"/>
    <xf numFmtId="0" fontId="1" fillId="0" borderId="8" applyBorder="0" applyProtection="0">
      <alignment horizontal="left"/>
      <protection locked="0"/>
    </xf>
    <xf numFmtId="0" fontId="42" fillId="11" borderId="0" applyNumberFormat="0" applyBorder="0" applyAlignment="0" applyProtection="0"/>
    <xf numFmtId="0" fontId="24" fillId="11" borderId="0" applyNumberFormat="0" applyBorder="0" applyAlignment="0" applyProtection="0"/>
    <xf numFmtId="0" fontId="54" fillId="0" borderId="13">
      <alignment horizontal="justify" vertical="center" wrapText="1"/>
      <protection locked="0"/>
    </xf>
    <xf numFmtId="0" fontId="12" fillId="0" borderId="0"/>
    <xf numFmtId="0" fontId="12" fillId="0" borderId="0"/>
    <xf numFmtId="0" fontId="12" fillId="0" borderId="0"/>
    <xf numFmtId="0" fontId="57" fillId="0" borderId="0"/>
    <xf numFmtId="0" fontId="14" fillId="0" borderId="0"/>
    <xf numFmtId="0" fontId="14" fillId="0" borderId="0"/>
    <xf numFmtId="0" fontId="54" fillId="0" borderId="5" applyNumberFormat="0" applyFont="0" applyFill="0" applyAlignment="0" applyProtection="0"/>
    <xf numFmtId="0" fontId="54" fillId="0" borderId="13" applyProtection="0">
      <alignment vertical="center"/>
    </xf>
    <xf numFmtId="0" fontId="55" fillId="0" borderId="13" applyProtection="0">
      <alignment horizontal="justify" vertical="center" wrapText="1"/>
    </xf>
    <xf numFmtId="0" fontId="14" fillId="4" borderId="14" applyNumberFormat="0" applyFont="0" applyAlignment="0" applyProtection="0"/>
    <xf numFmtId="0" fontId="43" fillId="0" borderId="15" applyNumberFormat="0" applyFill="0" applyAlignment="0" applyProtection="0"/>
    <xf numFmtId="9" fontId="57" fillId="0" borderId="0" applyFont="0" applyFill="0" applyBorder="0" applyAlignment="0" applyProtection="0"/>
    <xf numFmtId="0" fontId="25" fillId="0" borderId="16" applyNumberFormat="0" applyFill="0" applyAlignment="0" applyProtection="0"/>
    <xf numFmtId="3" fontId="44" fillId="0" borderId="1" applyFill="0">
      <alignment horizontal="right" vertical="center"/>
    </xf>
    <xf numFmtId="3" fontId="44" fillId="0" borderId="1" applyFill="0">
      <alignment horizontal="right" vertical="center"/>
    </xf>
    <xf numFmtId="0" fontId="45" fillId="0" borderId="13">
      <alignment horizontal="left" vertical="center" wrapText="1" indent="1"/>
    </xf>
    <xf numFmtId="0" fontId="45" fillId="0" borderId="13">
      <alignment horizontal="left" vertical="center" wrapText="1" indent="1"/>
    </xf>
    <xf numFmtId="0" fontId="46" fillId="0" borderId="0" applyNumberFormat="0" applyFill="0" applyBorder="0" applyAlignment="0" applyProtection="0"/>
    <xf numFmtId="3" fontId="52" fillId="0" borderId="0">
      <alignment horizontal="right" vertical="top"/>
      <protection locked="0"/>
    </xf>
    <xf numFmtId="0" fontId="17" fillId="0" borderId="17" applyNumberFormat="0" applyFill="0" applyAlignment="0" applyProtection="0"/>
    <xf numFmtId="0" fontId="26" fillId="6" borderId="0" applyNumberFormat="0" applyBorder="0" applyAlignment="0" applyProtection="0"/>
    <xf numFmtId="0" fontId="56" fillId="0" borderId="0"/>
    <xf numFmtId="0" fontId="33" fillId="0" borderId="0"/>
    <xf numFmtId="0" fontId="51" fillId="0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8" fontId="39" fillId="0" borderId="1">
      <alignment horizontal="right" vertical="center"/>
    </xf>
    <xf numFmtId="0" fontId="27" fillId="11" borderId="18" applyNumberFormat="0" applyAlignment="0" applyProtection="0"/>
    <xf numFmtId="0" fontId="13" fillId="0" borderId="0"/>
    <xf numFmtId="0" fontId="1" fillId="0" borderId="0"/>
    <xf numFmtId="0" fontId="28" fillId="22" borderId="18" applyNumberFormat="0" applyAlignment="0" applyProtection="0"/>
    <xf numFmtId="0" fontId="29" fillId="22" borderId="19" applyNumberFormat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72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0" fontId="18" fillId="8" borderId="0" applyNumberFormat="0" applyBorder="0" applyAlignment="0" applyProtection="0"/>
    <xf numFmtId="0" fontId="16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3" borderId="0" applyNumberFormat="0" applyBorder="0" applyAlignment="0" applyProtection="0"/>
    <xf numFmtId="0" fontId="16" fillId="24" borderId="0" applyNumberFormat="0" applyBorder="0" applyAlignment="0" applyProtection="0"/>
    <xf numFmtId="0" fontId="16" fillId="17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5" borderId="0" applyNumberFormat="0" applyBorder="0" applyAlignment="0" applyProtection="0"/>
    <xf numFmtId="0" fontId="16" fillId="27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48" fillId="0" borderId="0"/>
  </cellStyleXfs>
  <cellXfs count="65">
    <xf numFmtId="0" fontId="0" fillId="0" borderId="0" xfId="0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Protection="1"/>
    <xf numFmtId="49" fontId="4" fillId="28" borderId="20" xfId="0" applyNumberFormat="1" applyFont="1" applyFill="1" applyBorder="1" applyAlignment="1" applyProtection="1">
      <alignment horizontal="center" vertical="center"/>
    </xf>
    <xf numFmtId="4" fontId="5" fillId="28" borderId="20" xfId="0" applyNumberFormat="1" applyFont="1" applyFill="1" applyBorder="1" applyAlignment="1" applyProtection="1">
      <alignment horizontal="center" vertical="center"/>
    </xf>
    <xf numFmtId="49" fontId="1" fillId="0" borderId="21" xfId="0" applyNumberFormat="1" applyFont="1" applyFill="1" applyBorder="1" applyAlignment="1" applyProtection="1">
      <alignment horizontal="center" vertical="center"/>
    </xf>
    <xf numFmtId="9" fontId="4" fillId="28" borderId="22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horizontal="center" vertical="center"/>
    </xf>
    <xf numFmtId="4" fontId="0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" fontId="0" fillId="0" borderId="0" xfId="0" applyNumberFormat="1" applyBorder="1" applyAlignment="1" applyProtection="1">
      <alignment vertical="center"/>
    </xf>
    <xf numFmtId="4" fontId="1" fillId="0" borderId="21" xfId="0" applyNumberFormat="1" applyFont="1" applyFill="1" applyBorder="1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center"/>
    </xf>
    <xf numFmtId="49" fontId="1" fillId="0" borderId="23" xfId="0" applyNumberFormat="1" applyFont="1" applyFill="1" applyBorder="1" applyAlignment="1" applyProtection="1">
      <alignment horizontal="center" vertical="center"/>
    </xf>
    <xf numFmtId="49" fontId="1" fillId="0" borderId="23" xfId="0" applyNumberFormat="1" applyFont="1" applyFill="1" applyBorder="1" applyAlignment="1" applyProtection="1">
      <alignment vertical="center" wrapText="1"/>
    </xf>
    <xf numFmtId="49" fontId="1" fillId="0" borderId="23" xfId="0" applyNumberFormat="1" applyFont="1" applyFill="1" applyBorder="1" applyAlignment="1" applyProtection="1">
      <alignment vertical="center"/>
    </xf>
    <xf numFmtId="4" fontId="1" fillId="0" borderId="23" xfId="0" applyNumberFormat="1" applyFont="1" applyFill="1" applyBorder="1" applyAlignment="1" applyProtection="1">
      <alignment vertical="center"/>
      <protection locked="0"/>
    </xf>
    <xf numFmtId="4" fontId="6" fillId="0" borderId="23" xfId="0" applyNumberFormat="1" applyFont="1" applyFill="1" applyBorder="1" applyAlignment="1" applyProtection="1">
      <alignment vertical="center"/>
    </xf>
    <xf numFmtId="49" fontId="1" fillId="0" borderId="24" xfId="0" applyNumberFormat="1" applyFont="1" applyFill="1" applyBorder="1" applyAlignment="1" applyProtection="1">
      <alignment horizontal="center" vertical="center"/>
    </xf>
    <xf numFmtId="49" fontId="9" fillId="0" borderId="21" xfId="0" applyNumberFormat="1" applyFont="1" applyFill="1" applyBorder="1" applyAlignment="1" applyProtection="1">
      <alignment vertical="center"/>
    </xf>
    <xf numFmtId="4" fontId="9" fillId="0" borderId="21" xfId="0" applyNumberFormat="1" applyFont="1" applyFill="1" applyBorder="1" applyAlignment="1" applyProtection="1">
      <alignment vertical="center"/>
      <protection locked="0"/>
    </xf>
    <xf numFmtId="49" fontId="10" fillId="0" borderId="21" xfId="0" applyNumberFormat="1" applyFont="1" applyFill="1" applyBorder="1" applyAlignment="1" applyProtection="1">
      <alignment vertical="center" wrapText="1"/>
    </xf>
    <xf numFmtId="4" fontId="11" fillId="0" borderId="21" xfId="0" applyNumberFormat="1" applyFont="1" applyFill="1" applyBorder="1" applyAlignment="1" applyProtection="1">
      <alignment vertical="center"/>
    </xf>
    <xf numFmtId="49" fontId="9" fillId="0" borderId="23" xfId="0" applyNumberFormat="1" applyFont="1" applyFill="1" applyBorder="1" applyAlignment="1" applyProtection="1">
      <alignment vertical="center"/>
    </xf>
    <xf numFmtId="49" fontId="9" fillId="0" borderId="24" xfId="0" applyNumberFormat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49" fontId="4" fillId="28" borderId="20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/>
    </xf>
    <xf numFmtId="49" fontId="1" fillId="0" borderId="24" xfId="0" applyNumberFormat="1" applyFont="1" applyFill="1" applyBorder="1" applyAlignment="1" applyProtection="1">
      <alignment vertical="top" wrapText="1"/>
    </xf>
    <xf numFmtId="49" fontId="1" fillId="0" borderId="24" xfId="0" applyNumberFormat="1" applyFont="1" applyFill="1" applyBorder="1" applyAlignment="1" applyProtection="1">
      <alignment vertical="top"/>
    </xf>
    <xf numFmtId="4" fontId="1" fillId="0" borderId="24" xfId="0" applyNumberFormat="1" applyFont="1" applyFill="1" applyBorder="1" applyAlignment="1" applyProtection="1">
      <alignment vertical="top"/>
      <protection locked="0"/>
    </xf>
    <xf numFmtId="4" fontId="6" fillId="0" borderId="24" xfId="0" applyNumberFormat="1" applyFont="1" applyFill="1" applyBorder="1" applyAlignment="1" applyProtection="1">
      <alignment vertical="top"/>
    </xf>
    <xf numFmtId="0" fontId="13" fillId="0" borderId="0" xfId="0" applyFont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49" fontId="1" fillId="0" borderId="24" xfId="0" applyNumberFormat="1" applyFont="1" applyFill="1" applyBorder="1" applyAlignment="1" applyProtection="1">
      <alignment horizontal="center" vertical="top"/>
    </xf>
    <xf numFmtId="0" fontId="8" fillId="0" borderId="0" xfId="0" applyFont="1"/>
    <xf numFmtId="169" fontId="4" fillId="28" borderId="20" xfId="0" applyNumberFormat="1" applyFont="1" applyFill="1" applyBorder="1" applyAlignment="1" applyProtection="1">
      <alignment horizontal="center" vertical="center"/>
    </xf>
    <xf numFmtId="169" fontId="31" fillId="0" borderId="0" xfId="0" applyNumberFormat="1" applyFont="1" applyAlignment="1">
      <alignment horizontal="right"/>
    </xf>
    <xf numFmtId="169" fontId="31" fillId="0" borderId="0" xfId="0" applyNumberFormat="1" applyFont="1" applyBorder="1" applyAlignment="1" applyProtection="1">
      <alignment horizontal="right" vertical="center"/>
    </xf>
    <xf numFmtId="169" fontId="31" fillId="0" borderId="0" xfId="0" applyNumberFormat="1" applyFont="1" applyAlignment="1" applyProtection="1">
      <alignment horizontal="right"/>
    </xf>
    <xf numFmtId="169" fontId="1" fillId="29" borderId="21" xfId="0" applyNumberFormat="1" applyFont="1" applyFill="1" applyBorder="1" applyAlignment="1" applyProtection="1">
      <alignment horizontal="right" vertical="center"/>
    </xf>
    <xf numFmtId="169" fontId="1" fillId="0" borderId="21" xfId="0" applyNumberFormat="1" applyFont="1" applyFill="1" applyBorder="1" applyAlignment="1" applyProtection="1">
      <alignment horizontal="right" vertical="center"/>
    </xf>
    <xf numFmtId="169" fontId="2" fillId="0" borderId="24" xfId="0" applyNumberFormat="1" applyFont="1" applyFill="1" applyBorder="1" applyAlignment="1" applyProtection="1">
      <alignment horizontal="right" vertical="top"/>
    </xf>
    <xf numFmtId="169" fontId="2" fillId="0" borderId="23" xfId="0" applyNumberFormat="1" applyFont="1" applyFill="1" applyBorder="1" applyAlignment="1" applyProtection="1">
      <alignment horizontal="right" vertical="center"/>
    </xf>
    <xf numFmtId="169" fontId="32" fillId="0" borderId="21" xfId="0" applyNumberFormat="1" applyFont="1" applyFill="1" applyBorder="1" applyAlignment="1" applyProtection="1">
      <alignment horizontal="right" vertical="center"/>
    </xf>
    <xf numFmtId="169" fontId="32" fillId="0" borderId="24" xfId="0" applyNumberFormat="1" applyFont="1" applyFill="1" applyBorder="1" applyAlignment="1" applyProtection="1">
      <alignment horizontal="right" vertical="center"/>
    </xf>
    <xf numFmtId="169" fontId="32" fillId="0" borderId="23" xfId="0" applyNumberFormat="1" applyFont="1" applyFill="1" applyBorder="1" applyAlignment="1" applyProtection="1">
      <alignment horizontal="right" vertical="center"/>
    </xf>
    <xf numFmtId="169" fontId="0" fillId="0" borderId="0" xfId="0" applyNumberFormat="1" applyAlignment="1">
      <alignment horizontal="right"/>
    </xf>
    <xf numFmtId="49" fontId="40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center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169" fontId="1" fillId="0" borderId="25" xfId="0" applyNumberFormat="1" applyFont="1" applyFill="1" applyBorder="1" applyAlignment="1" applyProtection="1">
      <alignment horizontal="right" vertical="center"/>
    </xf>
    <xf numFmtId="4" fontId="1" fillId="0" borderId="25" xfId="0" applyNumberFormat="1" applyFont="1" applyFill="1" applyBorder="1" applyAlignment="1" applyProtection="1">
      <alignment vertical="center"/>
      <protection locked="0"/>
    </xf>
    <xf numFmtId="4" fontId="0" fillId="0" borderId="21" xfId="0" applyNumberFormat="1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49" fontId="58" fillId="0" borderId="25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 wrapText="1"/>
    </xf>
    <xf numFmtId="49" fontId="59" fillId="0" borderId="21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Alignment="1"/>
    <xf numFmtId="49" fontId="1" fillId="30" borderId="21" xfId="0" applyNumberFormat="1" applyFont="1" applyFill="1" applyBorder="1" applyAlignment="1" applyProtection="1">
      <alignment horizontal="left" vertical="center" wrapText="1"/>
    </xf>
  </cellXfs>
  <cellStyles count="109">
    <cellStyle name="_PERSONAL" xfId="1" xr:uid="{00000000-0005-0000-0000-000000000000}"/>
    <cellStyle name="_PERSONAL_1" xfId="2" xr:uid="{00000000-0005-0000-0000-000001000000}"/>
    <cellStyle name="_VB-RD_EL_012_00_VV" xfId="3" xr:uid="{00000000-0005-0000-0000-000002000000}"/>
    <cellStyle name="_VB-RD_EL_013_00_VV" xfId="4" xr:uid="{00000000-0005-0000-0000-000003000000}"/>
    <cellStyle name="_VB-RD_EL_014_00_VV" xfId="5" xr:uid="{00000000-0005-0000-0000-000004000000}"/>
    <cellStyle name="1" xfId="6" xr:uid="{00000000-0005-0000-0000-000005000000}"/>
    <cellStyle name="20 % - zvýraznenie1" xfId="7" xr:uid="{00000000-0005-0000-0000-000006000000}"/>
    <cellStyle name="20 % - zvýraznenie2" xfId="8" xr:uid="{00000000-0005-0000-0000-000007000000}"/>
    <cellStyle name="20 % - zvýraznenie3" xfId="9" xr:uid="{00000000-0005-0000-0000-000008000000}"/>
    <cellStyle name="20 % - zvýraznenie4" xfId="10" xr:uid="{00000000-0005-0000-0000-000009000000}"/>
    <cellStyle name="20 % - zvýraznenie5" xfId="11" xr:uid="{00000000-0005-0000-0000-00000A000000}"/>
    <cellStyle name="20 % - zvýraznenie6" xfId="12" xr:uid="{00000000-0005-0000-0000-00000B000000}"/>
    <cellStyle name="40 % - zvýraznenie1" xfId="13" xr:uid="{00000000-0005-0000-0000-00000C000000}"/>
    <cellStyle name="40 % - zvýraznenie2" xfId="14" xr:uid="{00000000-0005-0000-0000-00000D000000}"/>
    <cellStyle name="40 % - zvýraznenie3" xfId="15" xr:uid="{00000000-0005-0000-0000-00000E000000}"/>
    <cellStyle name="40 % - zvýraznenie4" xfId="16" xr:uid="{00000000-0005-0000-0000-00000F000000}"/>
    <cellStyle name="40 % - zvýraznenie5" xfId="17" xr:uid="{00000000-0005-0000-0000-000010000000}"/>
    <cellStyle name="40 % - zvýraznenie6" xfId="18" xr:uid="{00000000-0005-0000-0000-000011000000}"/>
    <cellStyle name="60 % - zvýraznenie1" xfId="19" xr:uid="{00000000-0005-0000-0000-000012000000}"/>
    <cellStyle name="60 % - zvýraznenie2" xfId="20" xr:uid="{00000000-0005-0000-0000-000013000000}"/>
    <cellStyle name="60 % - zvýraznenie3" xfId="21" xr:uid="{00000000-0005-0000-0000-000014000000}"/>
    <cellStyle name="60 % - zvýraznenie4" xfId="22" xr:uid="{00000000-0005-0000-0000-000015000000}"/>
    <cellStyle name="60 % - zvýraznenie5" xfId="23" xr:uid="{00000000-0005-0000-0000-000016000000}"/>
    <cellStyle name="60 % - zvýraznenie6" xfId="24" xr:uid="{00000000-0005-0000-0000-000017000000}"/>
    <cellStyle name="cárkyd" xfId="25" xr:uid="{00000000-0005-0000-0000-000018000000}"/>
    <cellStyle name="cary" xfId="26" xr:uid="{00000000-0005-0000-0000-000019000000}"/>
    <cellStyle name="Celkem" xfId="27" builtinId="25" customBuiltin="1"/>
    <cellStyle name="Cena" xfId="28" xr:uid="{00000000-0005-0000-0000-00001B000000}"/>
    <cellStyle name="Comma [0]_Cenik (2)" xfId="29" xr:uid="{00000000-0005-0000-0000-00001C000000}"/>
    <cellStyle name="Comma_laroux" xfId="30" xr:uid="{00000000-0005-0000-0000-00001D000000}"/>
    <cellStyle name="Currency [0]_laroux" xfId="31" xr:uid="{00000000-0005-0000-0000-00001E000000}"/>
    <cellStyle name="Currency_laroux" xfId="32" xr:uid="{00000000-0005-0000-0000-00001F000000}"/>
    <cellStyle name="definity" xfId="33" xr:uid="{00000000-0005-0000-0000-000020000000}"/>
    <cellStyle name="Dobrá" xfId="34" xr:uid="{00000000-0005-0000-0000-000021000000}"/>
    <cellStyle name="Dziesiętny [0]_laroux" xfId="35" xr:uid="{00000000-0005-0000-0000-000022000000}"/>
    <cellStyle name="Dziesiętny_laroux" xfId="36" xr:uid="{00000000-0005-0000-0000-000023000000}"/>
    <cellStyle name="hl-nadpis" xfId="37" xr:uid="{00000000-0005-0000-0000-000024000000}"/>
    <cellStyle name="Hypertextový odkaz 2" xfId="38" xr:uid="{00000000-0005-0000-0000-000025000000}"/>
    <cellStyle name="Hypertextový odkaz 3" xfId="39" xr:uid="{00000000-0005-0000-0000-000026000000}"/>
    <cellStyle name="Kontrolná bunka" xfId="40" xr:uid="{00000000-0005-0000-0000-000027000000}"/>
    <cellStyle name="Kontrolní buňka" xfId="41" builtinId="23" customBuiltin="1"/>
    <cellStyle name="lehký dolní okraj" xfId="42" xr:uid="{00000000-0005-0000-0000-000029000000}"/>
    <cellStyle name="Měna 2" xfId="43" xr:uid="{00000000-0005-0000-0000-00002A000000}"/>
    <cellStyle name="měny 10 2" xfId="44" xr:uid="{00000000-0005-0000-0000-00002B000000}"/>
    <cellStyle name="MJPolozky" xfId="45" xr:uid="{00000000-0005-0000-0000-00002C000000}"/>
    <cellStyle name="MnozstviPolozky" xfId="46" xr:uid="{00000000-0005-0000-0000-00002D000000}"/>
    <cellStyle name="nadpis" xfId="47" xr:uid="{00000000-0005-0000-0000-00002E000000}"/>
    <cellStyle name="Nadpis 1" xfId="48" builtinId="16" customBuiltin="1"/>
    <cellStyle name="Nadpis 2" xfId="49" builtinId="17" customBuiltin="1"/>
    <cellStyle name="Nadpis 3" xfId="50" builtinId="18" customBuiltin="1"/>
    <cellStyle name="Nadpis 4" xfId="51" builtinId="19" customBuiltin="1"/>
    <cellStyle name="Název" xfId="52" builtinId="15" customBuiltin="1"/>
    <cellStyle name="NazevOddilu" xfId="53" xr:uid="{00000000-0005-0000-0000-000034000000}"/>
    <cellStyle name="NazevPolozky" xfId="54" xr:uid="{00000000-0005-0000-0000-000035000000}"/>
    <cellStyle name="Neutrálna" xfId="55" xr:uid="{00000000-0005-0000-0000-000036000000}"/>
    <cellStyle name="Neutrální" xfId="56" builtinId="28" customBuiltin="1"/>
    <cellStyle name="normal" xfId="57" xr:uid="{00000000-0005-0000-0000-000038000000}"/>
    <cellStyle name="normálne 2" xfId="58" xr:uid="{00000000-0005-0000-0000-000039000000}"/>
    <cellStyle name="normálne 2 2" xfId="59" xr:uid="{00000000-0005-0000-0000-00003A000000}"/>
    <cellStyle name="Normální" xfId="0" builtinId="0"/>
    <cellStyle name="normální 2" xfId="60" xr:uid="{00000000-0005-0000-0000-00003C000000}"/>
    <cellStyle name="Normální 3" xfId="61" xr:uid="{00000000-0005-0000-0000-00003D000000}"/>
    <cellStyle name="Normální 4" xfId="62" xr:uid="{00000000-0005-0000-0000-00003E000000}"/>
    <cellStyle name="Normalny_laroux" xfId="63" xr:uid="{00000000-0005-0000-0000-00003F000000}"/>
    <cellStyle name="Polozka" xfId="64" xr:uid="{00000000-0005-0000-0000-000040000000}"/>
    <cellStyle name="polozka 2" xfId="65" xr:uid="{00000000-0005-0000-0000-000041000000}"/>
    <cellStyle name="popis polozky" xfId="66" xr:uid="{00000000-0005-0000-0000-000042000000}"/>
    <cellStyle name="Poznámka" xfId="67" builtinId="10" customBuiltin="1"/>
    <cellStyle name="Prepojená bunka" xfId="68" xr:uid="{00000000-0005-0000-0000-000044000000}"/>
    <cellStyle name="Procenta 2" xfId="69" xr:uid="{00000000-0005-0000-0000-000045000000}"/>
    <cellStyle name="Propojená buňka" xfId="70" builtinId="24" customBuiltin="1"/>
    <cellStyle name="R_price" xfId="71" xr:uid="{00000000-0005-0000-0000-000047000000}"/>
    <cellStyle name="R_price_Turnikety" xfId="72" xr:uid="{00000000-0005-0000-0000-000048000000}"/>
    <cellStyle name="R_text" xfId="73" xr:uid="{00000000-0005-0000-0000-000049000000}"/>
    <cellStyle name="R_text_Turnikety" xfId="74" xr:uid="{00000000-0005-0000-0000-00004A000000}"/>
    <cellStyle name="RH1" xfId="75" xr:uid="{00000000-0005-0000-0000-00004B000000}"/>
    <cellStyle name="spec množství" xfId="76" xr:uid="{00000000-0005-0000-0000-00004C000000}"/>
    <cellStyle name="Spolu" xfId="77" xr:uid="{00000000-0005-0000-0000-00004D000000}"/>
    <cellStyle name="Správně" xfId="78" builtinId="26" customBuiltin="1"/>
    <cellStyle name="Standard_aktuell" xfId="79" xr:uid="{00000000-0005-0000-0000-00004F000000}"/>
    <cellStyle name="Styl 1" xfId="80" xr:uid="{00000000-0005-0000-0000-000050000000}"/>
    <cellStyle name="Styl 1 2" xfId="81" xr:uid="{00000000-0005-0000-0000-000051000000}"/>
    <cellStyle name="Text upozornění" xfId="82" builtinId="11" customBuiltin="1"/>
    <cellStyle name="Text upozornenia" xfId="83" xr:uid="{00000000-0005-0000-0000-000053000000}"/>
    <cellStyle name="Titul" xfId="84" xr:uid="{00000000-0005-0000-0000-000054000000}"/>
    <cellStyle name="TYP ŘÁDKU_4(sloupceJ-L)" xfId="85" xr:uid="{00000000-0005-0000-0000-000055000000}"/>
    <cellStyle name="Vstup" xfId="86" builtinId="20" customBuiltin="1"/>
    <cellStyle name="VykazPolozka" xfId="87" xr:uid="{00000000-0005-0000-0000-000057000000}"/>
    <cellStyle name="VykazVzorec" xfId="88" xr:uid="{00000000-0005-0000-0000-000058000000}"/>
    <cellStyle name="Výpočet" xfId="89" builtinId="22" customBuiltin="1"/>
    <cellStyle name="Výstup" xfId="90" builtinId="21" customBuiltin="1"/>
    <cellStyle name="Vysvětlující text" xfId="91" builtinId="53" customBuiltin="1"/>
    <cellStyle name="Vysvetľujúci text" xfId="92" xr:uid="{00000000-0005-0000-0000-00005C000000}"/>
    <cellStyle name="Walutowy [0]_laroux" xfId="93" xr:uid="{00000000-0005-0000-0000-00005D000000}"/>
    <cellStyle name="Walutowy_laroux" xfId="94" xr:uid="{00000000-0005-0000-0000-00005E000000}"/>
    <cellStyle name="Zlá" xfId="95" xr:uid="{00000000-0005-0000-0000-00005F000000}"/>
    <cellStyle name="Zvýraznění 1" xfId="96" builtinId="29" customBuiltin="1"/>
    <cellStyle name="Zvýraznění 2" xfId="97" builtinId="33" customBuiltin="1"/>
    <cellStyle name="Zvýraznění 3" xfId="98" builtinId="37" customBuiltin="1"/>
    <cellStyle name="Zvýraznění 4" xfId="99" builtinId="41" customBuiltin="1"/>
    <cellStyle name="Zvýraznění 5" xfId="100" builtinId="45" customBuiltin="1"/>
    <cellStyle name="Zvýraznění 6" xfId="101" builtinId="49" customBuiltin="1"/>
    <cellStyle name="Zvýraznenie1" xfId="102" xr:uid="{00000000-0005-0000-0000-000066000000}"/>
    <cellStyle name="Zvýraznenie2" xfId="103" xr:uid="{00000000-0005-0000-0000-000067000000}"/>
    <cellStyle name="Zvýraznenie3" xfId="104" xr:uid="{00000000-0005-0000-0000-000068000000}"/>
    <cellStyle name="Zvýraznenie4" xfId="105" xr:uid="{00000000-0005-0000-0000-000069000000}"/>
    <cellStyle name="Zvýraznenie5" xfId="106" xr:uid="{00000000-0005-0000-0000-00006A000000}"/>
    <cellStyle name="Zvýraznenie6" xfId="107" xr:uid="{00000000-0005-0000-0000-00006B000000}"/>
    <cellStyle name="常规_ZT07DDA070(2007.11.14)" xfId="108" xr:uid="{00000000-0005-0000-0000-00006C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48"/>
  <sheetViews>
    <sheetView tabSelected="1" view="pageBreakPreview" topLeftCell="A7" zoomScaleNormal="100" zoomScaleSheetLayoutView="100" workbookViewId="0">
      <selection activeCell="H24" sqref="H24"/>
    </sheetView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49" customWidth="1"/>
    <col min="7" max="7" width="12.28515625" customWidth="1"/>
    <col min="8" max="8" width="12.42578125" customWidth="1"/>
    <col min="9" max="9" width="15.5703125" customWidth="1"/>
  </cols>
  <sheetData>
    <row r="1" spans="2:9">
      <c r="F1" s="39"/>
    </row>
    <row r="2" spans="2:9">
      <c r="F2" s="39"/>
    </row>
    <row r="3" spans="2:9" ht="6" customHeight="1">
      <c r="F3" s="39"/>
    </row>
    <row r="4" spans="2:9" ht="15.75" customHeight="1">
      <c r="B4" s="50" t="s">
        <v>11</v>
      </c>
      <c r="C4" s="51"/>
      <c r="D4" s="57">
        <v>3495</v>
      </c>
      <c r="E4" s="35"/>
      <c r="F4" s="10"/>
      <c r="G4" s="10"/>
      <c r="H4" s="9"/>
      <c r="I4" s="9"/>
    </row>
    <row r="5" spans="2:9" ht="12.75" customHeight="1">
      <c r="B5" s="50" t="s">
        <v>15</v>
      </c>
      <c r="C5" s="51"/>
      <c r="D5" s="35" t="s">
        <v>20</v>
      </c>
      <c r="E5" s="35"/>
      <c r="F5" s="11"/>
      <c r="G5" s="8"/>
      <c r="H5" s="10"/>
      <c r="I5" s="10"/>
    </row>
    <row r="6" spans="2:9" ht="12.75" customHeight="1">
      <c r="B6" s="50" t="s">
        <v>2</v>
      </c>
      <c r="C6" s="51"/>
      <c r="D6" s="62" t="s">
        <v>26</v>
      </c>
      <c r="E6" s="63"/>
      <c r="F6" s="63"/>
      <c r="G6" s="63"/>
      <c r="H6" s="8"/>
      <c r="I6" s="8"/>
    </row>
    <row r="7" spans="2:9" ht="12.75" customHeight="1">
      <c r="B7" s="34" t="s">
        <v>14</v>
      </c>
      <c r="C7" s="27"/>
      <c r="D7" s="60" t="s">
        <v>21</v>
      </c>
      <c r="E7" s="1"/>
      <c r="F7" s="40"/>
      <c r="G7" s="8"/>
      <c r="H7" s="12"/>
      <c r="I7" s="8"/>
    </row>
    <row r="8" spans="2:9" ht="12.75" customHeight="1">
      <c r="B8" s="2"/>
      <c r="C8" s="2"/>
      <c r="D8" s="14"/>
      <c r="E8" s="1"/>
      <c r="F8" s="40"/>
      <c r="G8" s="8"/>
      <c r="H8" s="12"/>
      <c r="I8" s="8"/>
    </row>
    <row r="9" spans="2:9" ht="9" customHeight="1">
      <c r="B9" s="3"/>
      <c r="C9" s="3"/>
      <c r="D9" s="3"/>
      <c r="E9" s="3"/>
      <c r="F9" s="41"/>
      <c r="G9" s="3"/>
      <c r="H9" s="3"/>
      <c r="I9" s="3"/>
    </row>
    <row r="10" spans="2:9" ht="36" customHeight="1">
      <c r="B10" s="4"/>
      <c r="C10" s="28" t="s">
        <v>13</v>
      </c>
      <c r="D10" s="4" t="s">
        <v>3</v>
      </c>
      <c r="E10" s="4" t="s">
        <v>4</v>
      </c>
      <c r="F10" s="38" t="s">
        <v>5</v>
      </c>
      <c r="G10" s="7" t="s">
        <v>9</v>
      </c>
      <c r="H10" s="7" t="s">
        <v>10</v>
      </c>
      <c r="I10" s="5" t="s">
        <v>6</v>
      </c>
    </row>
    <row r="11" spans="2:9" ht="13.5" customHeight="1">
      <c r="B11" s="6"/>
      <c r="C11" s="6"/>
      <c r="D11" s="37" t="s">
        <v>74</v>
      </c>
      <c r="E11" s="6"/>
      <c r="F11" s="42"/>
      <c r="G11" s="13"/>
      <c r="H11" s="13"/>
      <c r="I11" s="56"/>
    </row>
    <row r="12" spans="2:9" ht="63.75">
      <c r="B12" s="6"/>
      <c r="C12" s="6" t="s">
        <v>47</v>
      </c>
      <c r="D12" s="59" t="s">
        <v>28</v>
      </c>
      <c r="E12" s="6" t="s">
        <v>7</v>
      </c>
      <c r="F12" s="43">
        <v>2</v>
      </c>
      <c r="G12" s="13"/>
      <c r="H12" s="13"/>
      <c r="I12" s="56">
        <f t="shared" ref="I12:I25" si="0">F12*(G12+H12)</f>
        <v>0</v>
      </c>
    </row>
    <row r="13" spans="2:9" ht="13.5" customHeight="1">
      <c r="B13" s="6"/>
      <c r="C13" s="6" t="s">
        <v>48</v>
      </c>
      <c r="D13" s="29" t="s">
        <v>29</v>
      </c>
      <c r="E13" s="6" t="s">
        <v>7</v>
      </c>
      <c r="F13" s="43">
        <v>2</v>
      </c>
      <c r="G13" s="13"/>
      <c r="H13" s="13"/>
      <c r="I13" s="56">
        <f t="shared" si="0"/>
        <v>0</v>
      </c>
    </row>
    <row r="14" spans="2:9" ht="13.5" customHeight="1">
      <c r="B14" s="6"/>
      <c r="C14" s="6" t="s">
        <v>49</v>
      </c>
      <c r="D14" s="29" t="s">
        <v>30</v>
      </c>
      <c r="E14" s="6" t="s">
        <v>7</v>
      </c>
      <c r="F14" s="43">
        <v>1</v>
      </c>
      <c r="G14" s="13"/>
      <c r="H14" s="13"/>
      <c r="I14" s="56">
        <f t="shared" si="0"/>
        <v>0</v>
      </c>
    </row>
    <row r="15" spans="2:9" ht="13.5" customHeight="1">
      <c r="B15" s="6"/>
      <c r="C15" s="6" t="s">
        <v>50</v>
      </c>
      <c r="D15" s="29" t="s">
        <v>31</v>
      </c>
      <c r="E15" s="6" t="s">
        <v>7</v>
      </c>
      <c r="F15" s="43">
        <v>1</v>
      </c>
      <c r="G15" s="13"/>
      <c r="H15" s="13"/>
      <c r="I15" s="56">
        <f t="shared" si="0"/>
        <v>0</v>
      </c>
    </row>
    <row r="16" spans="2:9" ht="13.5" customHeight="1">
      <c r="B16" s="6"/>
      <c r="C16" s="6" t="s">
        <v>51</v>
      </c>
      <c r="D16" s="29" t="s">
        <v>32</v>
      </c>
      <c r="E16" s="6" t="s">
        <v>7</v>
      </c>
      <c r="F16" s="43">
        <v>2</v>
      </c>
      <c r="G16" s="13"/>
      <c r="H16" s="13"/>
      <c r="I16" s="56">
        <f t="shared" si="0"/>
        <v>0</v>
      </c>
    </row>
    <row r="17" spans="2:9" ht="25.5">
      <c r="B17" s="6"/>
      <c r="C17" s="6" t="s">
        <v>52</v>
      </c>
      <c r="D17" s="59" t="s">
        <v>40</v>
      </c>
      <c r="E17" s="6" t="s">
        <v>7</v>
      </c>
      <c r="F17" s="43">
        <v>2</v>
      </c>
      <c r="G17" s="13"/>
      <c r="H17" s="13"/>
      <c r="I17" s="56">
        <f t="shared" si="0"/>
        <v>0</v>
      </c>
    </row>
    <row r="18" spans="2:9" ht="13.5" customHeight="1">
      <c r="B18" s="6"/>
      <c r="C18" s="6" t="s">
        <v>53</v>
      </c>
      <c r="D18" s="29" t="s">
        <v>33</v>
      </c>
      <c r="E18" s="6" t="s">
        <v>7</v>
      </c>
      <c r="F18" s="43">
        <v>2</v>
      </c>
      <c r="G18" s="13"/>
      <c r="H18" s="13"/>
      <c r="I18" s="56">
        <f t="shared" si="0"/>
        <v>0</v>
      </c>
    </row>
    <row r="19" spans="2:9" ht="13.5" customHeight="1">
      <c r="B19" s="6"/>
      <c r="C19" s="6" t="s">
        <v>54</v>
      </c>
      <c r="D19" s="29" t="s">
        <v>34</v>
      </c>
      <c r="E19" s="6" t="s">
        <v>7</v>
      </c>
      <c r="F19" s="43">
        <v>4</v>
      </c>
      <c r="G19" s="13"/>
      <c r="H19" s="13"/>
      <c r="I19" s="56">
        <f t="shared" si="0"/>
        <v>0</v>
      </c>
    </row>
    <row r="20" spans="2:9" ht="25.5">
      <c r="B20" s="6"/>
      <c r="C20" s="6" t="s">
        <v>55</v>
      </c>
      <c r="D20" s="59" t="s">
        <v>22</v>
      </c>
      <c r="E20" s="6" t="s">
        <v>7</v>
      </c>
      <c r="F20" s="43">
        <v>4</v>
      </c>
      <c r="G20" s="13"/>
      <c r="H20" s="13"/>
      <c r="I20" s="56">
        <f t="shared" si="0"/>
        <v>0</v>
      </c>
    </row>
    <row r="21" spans="2:9" ht="25.5">
      <c r="B21" s="6"/>
      <c r="C21" s="6" t="s">
        <v>56</v>
      </c>
      <c r="D21" s="64" t="s">
        <v>35</v>
      </c>
      <c r="E21" s="6" t="s">
        <v>7</v>
      </c>
      <c r="F21" s="43">
        <v>4</v>
      </c>
      <c r="G21" s="13"/>
      <c r="H21" s="13"/>
      <c r="I21" s="56">
        <f t="shared" si="0"/>
        <v>0</v>
      </c>
    </row>
    <row r="22" spans="2:9">
      <c r="B22" s="6"/>
      <c r="C22" s="6" t="s">
        <v>57</v>
      </c>
      <c r="D22" s="59" t="s">
        <v>36</v>
      </c>
      <c r="E22" s="6" t="s">
        <v>7</v>
      </c>
      <c r="F22" s="43">
        <v>4</v>
      </c>
      <c r="G22" s="13"/>
      <c r="H22" s="13"/>
      <c r="I22" s="56">
        <f t="shared" si="0"/>
        <v>0</v>
      </c>
    </row>
    <row r="23" spans="2:9">
      <c r="B23" s="6"/>
      <c r="C23" s="6" t="s">
        <v>58</v>
      </c>
      <c r="D23" s="59" t="s">
        <v>37</v>
      </c>
      <c r="E23" s="6" t="s">
        <v>7</v>
      </c>
      <c r="F23" s="43">
        <v>4</v>
      </c>
      <c r="G23" s="13"/>
      <c r="H23" s="13"/>
      <c r="I23" s="56">
        <f t="shared" si="0"/>
        <v>0</v>
      </c>
    </row>
    <row r="24" spans="2:9" ht="25.5">
      <c r="B24" s="6"/>
      <c r="C24" s="6" t="s">
        <v>59</v>
      </c>
      <c r="D24" s="59" t="s">
        <v>38</v>
      </c>
      <c r="E24" s="6" t="s">
        <v>7</v>
      </c>
      <c r="F24" s="43">
        <v>4</v>
      </c>
      <c r="G24" s="13"/>
      <c r="H24" s="13"/>
      <c r="I24" s="56">
        <f t="shared" si="0"/>
        <v>0</v>
      </c>
    </row>
    <row r="25" spans="2:9" ht="13.5" customHeight="1">
      <c r="B25" s="6"/>
      <c r="C25" s="6" t="s">
        <v>60</v>
      </c>
      <c r="D25" s="29" t="s">
        <v>39</v>
      </c>
      <c r="E25" s="6" t="s">
        <v>8</v>
      </c>
      <c r="F25" s="43">
        <v>12</v>
      </c>
      <c r="G25" s="13"/>
      <c r="H25" s="13"/>
      <c r="I25" s="56">
        <f t="shared" si="0"/>
        <v>0</v>
      </c>
    </row>
    <row r="26" spans="2:9" ht="13.5" customHeight="1">
      <c r="B26" s="6"/>
      <c r="C26" s="6"/>
      <c r="D26" s="37" t="s">
        <v>41</v>
      </c>
      <c r="E26" s="6"/>
      <c r="F26" s="43"/>
      <c r="G26" s="13"/>
      <c r="H26" s="13"/>
      <c r="I26" s="56"/>
    </row>
    <row r="27" spans="2:9" ht="25.5">
      <c r="B27" s="6"/>
      <c r="C27" s="6" t="s">
        <v>61</v>
      </c>
      <c r="D27" s="59" t="s">
        <v>22</v>
      </c>
      <c r="E27" s="6" t="s">
        <v>7</v>
      </c>
      <c r="F27" s="43">
        <v>4</v>
      </c>
      <c r="G27" s="13"/>
      <c r="H27" s="13"/>
      <c r="I27" s="56">
        <f t="shared" ref="I27:I34" si="1">F27*(G27+H27)</f>
        <v>0</v>
      </c>
    </row>
    <row r="28" spans="2:9" ht="25.5">
      <c r="B28" s="6"/>
      <c r="C28" s="6" t="s">
        <v>62</v>
      </c>
      <c r="D28" s="59" t="s">
        <v>23</v>
      </c>
      <c r="E28" s="6" t="s">
        <v>7</v>
      </c>
      <c r="F28" s="43">
        <v>4</v>
      </c>
      <c r="G28" s="13"/>
      <c r="H28" s="13"/>
      <c r="I28" s="56">
        <f t="shared" si="1"/>
        <v>0</v>
      </c>
    </row>
    <row r="29" spans="2:9">
      <c r="B29" s="6"/>
      <c r="C29" s="6" t="s">
        <v>63</v>
      </c>
      <c r="D29" t="s">
        <v>24</v>
      </c>
      <c r="E29" s="6" t="s">
        <v>7</v>
      </c>
      <c r="F29" s="43">
        <v>4</v>
      </c>
      <c r="G29" s="13"/>
      <c r="H29" s="13"/>
      <c r="I29" s="56">
        <f t="shared" si="1"/>
        <v>0</v>
      </c>
    </row>
    <row r="30" spans="2:9">
      <c r="B30" s="6"/>
      <c r="C30" s="6" t="s">
        <v>64</v>
      </c>
      <c r="D30" s="29" t="s">
        <v>42</v>
      </c>
      <c r="E30" s="6" t="s">
        <v>7</v>
      </c>
      <c r="F30" s="43">
        <v>2</v>
      </c>
      <c r="G30" s="13"/>
      <c r="H30" s="13"/>
      <c r="I30" s="56">
        <f t="shared" si="1"/>
        <v>0</v>
      </c>
    </row>
    <row r="31" spans="2:9" ht="25.5">
      <c r="B31" s="6"/>
      <c r="C31" s="6" t="s">
        <v>65</v>
      </c>
      <c r="D31" s="59" t="s">
        <v>25</v>
      </c>
      <c r="E31" s="6" t="s">
        <v>7</v>
      </c>
      <c r="F31" s="43">
        <v>2</v>
      </c>
      <c r="G31" s="13"/>
      <c r="H31" s="13"/>
      <c r="I31" s="56">
        <f t="shared" si="1"/>
        <v>0</v>
      </c>
    </row>
    <row r="32" spans="2:9" ht="25.5">
      <c r="B32" s="6"/>
      <c r="C32" s="6" t="s">
        <v>66</v>
      </c>
      <c r="D32" s="61" t="s">
        <v>27</v>
      </c>
      <c r="E32" s="6" t="s">
        <v>8</v>
      </c>
      <c r="F32" s="43">
        <v>32</v>
      </c>
      <c r="G32" s="13"/>
      <c r="H32" s="13"/>
      <c r="I32" s="56">
        <f t="shared" si="1"/>
        <v>0</v>
      </c>
    </row>
    <row r="33" spans="2:9">
      <c r="B33" s="6"/>
      <c r="C33" s="6" t="s">
        <v>67</v>
      </c>
      <c r="D33" s="61" t="s">
        <v>44</v>
      </c>
      <c r="E33" s="6" t="s">
        <v>7</v>
      </c>
      <c r="F33" s="54">
        <v>145</v>
      </c>
      <c r="G33" s="55"/>
      <c r="H33" s="55"/>
      <c r="I33" s="56">
        <f t="shared" si="1"/>
        <v>0</v>
      </c>
    </row>
    <row r="34" spans="2:9">
      <c r="B34" s="6"/>
      <c r="C34" s="6" t="s">
        <v>68</v>
      </c>
      <c r="D34" s="61" t="s">
        <v>45</v>
      </c>
      <c r="E34" s="6" t="s">
        <v>7</v>
      </c>
      <c r="F34" s="54">
        <v>2</v>
      </c>
      <c r="G34" s="55"/>
      <c r="H34" s="55"/>
      <c r="I34" s="56">
        <f t="shared" si="1"/>
        <v>0</v>
      </c>
    </row>
    <row r="35" spans="2:9">
      <c r="B35" s="6"/>
      <c r="C35" s="6"/>
      <c r="D35" s="58" t="s">
        <v>0</v>
      </c>
      <c r="E35" s="6"/>
      <c r="F35" s="54"/>
      <c r="G35" s="55"/>
      <c r="H35" s="55"/>
      <c r="I35" s="56"/>
    </row>
    <row r="36" spans="2:9">
      <c r="B36" s="6"/>
      <c r="C36" s="6" t="s">
        <v>69</v>
      </c>
      <c r="D36" s="53" t="s">
        <v>43</v>
      </c>
      <c r="E36" s="52" t="s">
        <v>8</v>
      </c>
      <c r="F36" s="54">
        <v>80</v>
      </c>
      <c r="G36" s="55"/>
      <c r="H36" s="55"/>
      <c r="I36" s="56">
        <f>F36*(G36+H36)</f>
        <v>0</v>
      </c>
    </row>
    <row r="37" spans="2:9">
      <c r="B37" s="6"/>
      <c r="C37" s="6" t="s">
        <v>70</v>
      </c>
      <c r="D37" s="53" t="s">
        <v>46</v>
      </c>
      <c r="E37" s="52" t="s">
        <v>8</v>
      </c>
      <c r="F37" s="54">
        <v>4</v>
      </c>
      <c r="G37" s="55"/>
      <c r="H37" s="55"/>
      <c r="I37" s="56">
        <f>F37*(G37+H37)</f>
        <v>0</v>
      </c>
    </row>
    <row r="38" spans="2:9">
      <c r="B38" s="6"/>
      <c r="C38" s="6" t="s">
        <v>71</v>
      </c>
      <c r="D38" s="53" t="s">
        <v>19</v>
      </c>
      <c r="E38" s="52" t="s">
        <v>17</v>
      </c>
      <c r="F38" s="54">
        <v>1</v>
      </c>
      <c r="G38" s="55"/>
      <c r="H38" s="55"/>
      <c r="I38" s="56">
        <f>F38*(G38+H38)</f>
        <v>0</v>
      </c>
    </row>
    <row r="39" spans="2:9">
      <c r="B39" s="6"/>
      <c r="C39" s="6" t="s">
        <v>72</v>
      </c>
      <c r="D39" s="53" t="s">
        <v>12</v>
      </c>
      <c r="E39" s="52" t="s">
        <v>8</v>
      </c>
      <c r="F39" s="54">
        <v>20</v>
      </c>
      <c r="G39" s="55"/>
      <c r="H39" s="55"/>
      <c r="I39" s="56">
        <f>F39*(G39+H39)</f>
        <v>0</v>
      </c>
    </row>
    <row r="40" spans="2:9">
      <c r="B40" s="6"/>
      <c r="C40" s="6" t="s">
        <v>73</v>
      </c>
      <c r="D40" s="53" t="s">
        <v>18</v>
      </c>
      <c r="E40" s="52" t="s">
        <v>8</v>
      </c>
      <c r="F40" s="54">
        <v>20</v>
      </c>
      <c r="G40" s="55"/>
      <c r="H40" s="55"/>
      <c r="I40" s="56">
        <f>F40*(G40+H40)</f>
        <v>0</v>
      </c>
    </row>
    <row r="41" spans="2:9" ht="7.5" customHeight="1" thickBot="1">
      <c r="B41" s="20"/>
      <c r="C41" s="36"/>
      <c r="D41" s="30"/>
      <c r="E41" s="31"/>
      <c r="F41" s="44">
        <v>0</v>
      </c>
      <c r="G41" s="32"/>
      <c r="H41" s="32"/>
      <c r="I41" s="33"/>
    </row>
    <row r="42" spans="2:9" ht="6" customHeight="1">
      <c r="B42" s="15"/>
      <c r="C42" s="15"/>
      <c r="D42" s="16"/>
      <c r="E42" s="17"/>
      <c r="F42" s="45">
        <v>0</v>
      </c>
      <c r="G42" s="18"/>
      <c r="H42" s="18"/>
      <c r="I42" s="19"/>
    </row>
    <row r="43" spans="2:9" ht="15.75">
      <c r="B43" s="6"/>
      <c r="C43" s="6"/>
      <c r="D43" s="23" t="s">
        <v>1</v>
      </c>
      <c r="E43" s="21"/>
      <c r="F43" s="46">
        <v>0</v>
      </c>
      <c r="G43" s="22"/>
      <c r="H43" s="22"/>
      <c r="I43" s="24">
        <f>SUM(I12:I40)</f>
        <v>0</v>
      </c>
    </row>
    <row r="44" spans="2:9" ht="6" customHeight="1" thickBot="1">
      <c r="B44" s="26"/>
      <c r="C44" s="26"/>
      <c r="D44" s="26"/>
      <c r="E44" s="26"/>
      <c r="F44" s="47" t="s">
        <v>16</v>
      </c>
      <c r="G44" s="26"/>
      <c r="H44" s="26"/>
      <c r="I44" s="26"/>
    </row>
    <row r="45" spans="2:9" ht="5.25" customHeight="1">
      <c r="B45" s="25"/>
      <c r="C45" s="25"/>
      <c r="D45" s="25"/>
      <c r="E45" s="25"/>
      <c r="F45" s="48" t="s">
        <v>16</v>
      </c>
      <c r="G45" s="25"/>
      <c r="H45" s="25"/>
      <c r="I45" s="25"/>
    </row>
    <row r="46" spans="2:9">
      <c r="B46" s="6"/>
      <c r="C46" s="6"/>
      <c r="D46" s="29"/>
      <c r="E46" s="6"/>
      <c r="F46" s="43"/>
      <c r="G46" s="13"/>
      <c r="H46" s="13"/>
      <c r="I46" s="56"/>
    </row>
    <row r="47" spans="2:9">
      <c r="B47" s="6"/>
      <c r="C47" s="6"/>
      <c r="D47" s="29"/>
      <c r="E47" s="6"/>
      <c r="F47" s="43"/>
      <c r="G47" s="13"/>
      <c r="H47" s="13"/>
      <c r="I47" s="56"/>
    </row>
    <row r="48" spans="2:9">
      <c r="B48" s="6"/>
      <c r="C48" s="6"/>
      <c r="D48" s="29"/>
      <c r="E48" s="6"/>
      <c r="F48" s="43"/>
      <c r="G48" s="13"/>
      <c r="H48" s="13"/>
      <c r="I48" s="56"/>
    </row>
  </sheetData>
  <mergeCells count="1">
    <mergeCell ref="D6:G6"/>
  </mergeCells>
  <phoneticPr fontId="7" type="noConversion"/>
  <pageMargins left="0.56999999999999995" right="0.21" top="0.94" bottom="0.27559055118110237" header="0.68" footer="0.23622047244094491"/>
  <pageSetup paperSize="9" scale="84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SO05</vt:lpstr>
      <vt:lpstr>'SO05'!Oblast_tisku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Uživatel systému Windows</cp:lastModifiedBy>
  <cp:lastPrinted>2020-09-02T10:07:38Z</cp:lastPrinted>
  <dcterms:created xsi:type="dcterms:W3CDTF">2008-10-05T19:10:50Z</dcterms:created>
  <dcterms:modified xsi:type="dcterms:W3CDTF">2023-04-21T05:33:44Z</dcterms:modified>
</cp:coreProperties>
</file>